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4776B632-D63C-46B3-B6A1-350BF766165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J4" i="1" s="1"/>
  <c r="G13" i="1"/>
  <c r="G12" i="1"/>
  <c r="G11" i="1"/>
  <c r="G10" i="1"/>
  <c r="G9" i="1"/>
  <c r="G8" i="1"/>
  <c r="G7" i="1"/>
  <c r="G6" i="1"/>
  <c r="G5" i="1"/>
  <c r="G4" i="1"/>
  <c r="G14" i="1" l="1"/>
  <c r="J14" i="1" s="1"/>
</calcChain>
</file>

<file path=xl/sharedStrings.xml><?xml version="1.0" encoding="utf-8"?>
<sst xmlns="http://schemas.openxmlformats.org/spreadsheetml/2006/main" count="51" uniqueCount="43">
  <si>
    <t>Tabletki do mycia pieca Rational Self Cooking Center -Reiniger Tab detergent a 100</t>
  </si>
  <si>
    <t>100 szt</t>
  </si>
  <si>
    <t>op</t>
  </si>
  <si>
    <t>Tabletki pielęgnujace do pieca  Rational Self Cooking Center a 100</t>
  </si>
  <si>
    <t xml:space="preserve">100 szt </t>
  </si>
  <si>
    <t xml:space="preserve">op </t>
  </si>
  <si>
    <t>szt</t>
  </si>
  <si>
    <t>Płyn myjący do zmywarek przemysłowych F 8400</t>
  </si>
  <si>
    <t>25 l</t>
  </si>
  <si>
    <t>Płyn myjący do zmywarek przemysłowych F 420</t>
  </si>
  <si>
    <t xml:space="preserve">12 kg </t>
  </si>
  <si>
    <t>Nabłyszczacz do zmywarek B2S Winterhalter</t>
  </si>
  <si>
    <t xml:space="preserve">10 kg </t>
  </si>
  <si>
    <t>Nabłyszczacz do zmywarki PRESTAN KLEAR FORTE lub równoważny (REMIX NO)</t>
  </si>
  <si>
    <t xml:space="preserve">10 L </t>
  </si>
  <si>
    <t>Płyn myjący do zmywarek przemysłowych PRESTAN CF lub równoważny (REMIX MS)</t>
  </si>
  <si>
    <t>25 kg</t>
  </si>
  <si>
    <t>Tabletki solne SOLINO op. 25 kg lub równoważne</t>
  </si>
  <si>
    <t>25kg</t>
  </si>
  <si>
    <t>1.</t>
  </si>
  <si>
    <t>2.</t>
  </si>
  <si>
    <t>4.</t>
  </si>
  <si>
    <t>5.</t>
  </si>
  <si>
    <t>6.</t>
  </si>
  <si>
    <t>7.</t>
  </si>
  <si>
    <t>8.</t>
  </si>
  <si>
    <t>9.</t>
  </si>
  <si>
    <t>10.</t>
  </si>
  <si>
    <t>Lp.</t>
  </si>
  <si>
    <t>Asortyment</t>
  </si>
  <si>
    <t xml:space="preserve">Wielkość opakowania </t>
  </si>
  <si>
    <t>j.m.</t>
  </si>
  <si>
    <t>cena jednostkowa netto</t>
  </si>
  <si>
    <t>wartość netto</t>
  </si>
  <si>
    <t>VAT</t>
  </si>
  <si>
    <t>Wartość brutto</t>
  </si>
  <si>
    <t>Środek czyszczący do pieca Hobart 12kg HLC-70</t>
  </si>
  <si>
    <t>RAZEM</t>
  </si>
  <si>
    <t xml:space="preserve">Razem </t>
  </si>
  <si>
    <t xml:space="preserve">Płyn myjący do zmywarek przemysłowych F 6200 , zmywarka do garów </t>
  </si>
  <si>
    <t>cena jednostkowa brutto</t>
  </si>
  <si>
    <r>
      <t xml:space="preserve">Zapotrzebowanie na chemię do urządzeń gastronomicznych na rok 2026 </t>
    </r>
    <r>
      <rPr>
        <b/>
        <sz val="11"/>
        <rFont val="Times New Roman"/>
        <family val="1"/>
        <charset val="238"/>
      </rPr>
      <t xml:space="preserve"> FORMULARZ OFERTOWY</t>
    </r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</si>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</sst>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4" fontId="2" fillId="0" borderId="3" xfId="0" applyNumberFormat="1" applyFont="1" applyBorder="1" applyAlignment="1">
      <alignment wrapText="1"/>
    </xf>
    <xf numFmtId="0" fontId="6" fillId="0" borderId="0" xfId="0" applyFont="1"/>
    <xf numFmtId="0" fontId="7" fillId="0" borderId="8" xfId="0" applyFont="1" applyBorder="1"/>
    <xf numFmtId="0" fontId="7" fillId="2" borderId="9" xfId="1" applyFont="1" applyFill="1" applyBorder="1" applyAlignment="1">
      <alignment horizontal="left" wrapText="1"/>
    </xf>
    <xf numFmtId="0" fontId="7" fillId="2" borderId="10" xfId="1" applyFont="1" applyFill="1" applyBorder="1" applyAlignment="1">
      <alignment horizontal="left" wrapText="1"/>
    </xf>
    <xf numFmtId="0" fontId="7" fillId="2" borderId="11" xfId="1" applyFont="1" applyFill="1" applyBorder="1"/>
    <xf numFmtId="164" fontId="7" fillId="2" borderId="3" xfId="0" applyNumberFormat="1" applyFont="1" applyFill="1" applyBorder="1" applyAlignment="1">
      <alignment wrapText="1"/>
    </xf>
    <xf numFmtId="9" fontId="7" fillId="0" borderId="3" xfId="0" applyNumberFormat="1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0" fontId="7" fillId="0" borderId="3" xfId="0" applyFont="1" applyBorder="1"/>
    <xf numFmtId="0" fontId="7" fillId="2" borderId="6" xfId="1" applyFont="1" applyFill="1" applyBorder="1" applyAlignment="1">
      <alignment horizontal="left" wrapText="1"/>
    </xf>
    <xf numFmtId="0" fontId="7" fillId="2" borderId="1" xfId="1" applyFont="1" applyFill="1" applyBorder="1" applyAlignment="1">
      <alignment horizontal="left" wrapText="1"/>
    </xf>
    <xf numFmtId="0" fontId="7" fillId="2" borderId="2" xfId="1" applyFont="1" applyFill="1" applyBorder="1"/>
    <xf numFmtId="0" fontId="7" fillId="0" borderId="7" xfId="0" applyFont="1" applyBorder="1" applyAlignment="1">
      <alignment horizontal="left" wrapText="1"/>
    </xf>
    <xf numFmtId="0" fontId="7" fillId="2" borderId="4" xfId="0" applyFont="1" applyFill="1" applyBorder="1"/>
    <xf numFmtId="0" fontId="7" fillId="2" borderId="5" xfId="1" applyFont="1" applyFill="1" applyBorder="1"/>
    <xf numFmtId="0" fontId="7" fillId="0" borderId="6" xfId="0" applyFont="1" applyBorder="1" applyAlignment="1">
      <alignment horizontal="left" vertical="center" wrapText="1" indent="1"/>
    </xf>
    <xf numFmtId="0" fontId="7" fillId="2" borderId="7" xfId="1" applyFont="1" applyFill="1" applyBorder="1" applyAlignment="1">
      <alignment horizontal="left" wrapText="1"/>
    </xf>
    <xf numFmtId="0" fontId="7" fillId="2" borderId="4" xfId="1" applyFont="1" applyFill="1" applyBorder="1" applyAlignment="1">
      <alignment horizontal="left" wrapText="1"/>
    </xf>
    <xf numFmtId="0" fontId="7" fillId="2" borderId="3" xfId="1" applyFont="1" applyFill="1" applyBorder="1" applyAlignment="1">
      <alignment horizontal="left" wrapText="1"/>
    </xf>
    <xf numFmtId="164" fontId="8" fillId="0" borderId="3" xfId="0" applyNumberFormat="1" applyFont="1" applyBorder="1" applyAlignment="1">
      <alignment wrapText="1"/>
    </xf>
    <xf numFmtId="0" fontId="7" fillId="2" borderId="14" xfId="1" applyFont="1" applyFill="1" applyBorder="1"/>
    <xf numFmtId="0" fontId="8" fillId="2" borderId="8" xfId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wrapText="1"/>
    </xf>
    <xf numFmtId="164" fontId="9" fillId="0" borderId="3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wrapText="1"/>
    </xf>
    <xf numFmtId="164" fontId="8" fillId="4" borderId="3" xfId="0" applyNumberFormat="1" applyFont="1" applyFill="1" applyBorder="1" applyAlignment="1">
      <alignment wrapText="1"/>
    </xf>
    <xf numFmtId="164" fontId="8" fillId="4" borderId="12" xfId="0" applyNumberFormat="1" applyFont="1" applyFill="1" applyBorder="1" applyAlignment="1">
      <alignment wrapText="1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4"/>
  <sheetViews>
    <sheetView tabSelected="1" workbookViewId="0">
      <selection activeCell="J4" sqref="J4"/>
    </sheetView>
  </sheetViews>
  <sheetFormatPr defaultRowHeight="14.4" x14ac:dyDescent="0.3"/>
  <cols>
    <col min="1" max="1" width="6.33203125" customWidth="1"/>
    <col min="2" max="2" width="38.44140625" customWidth="1"/>
    <col min="3" max="3" width="9.88671875" customWidth="1"/>
    <col min="4" max="4" width="5.109375" customWidth="1"/>
    <col min="5" max="5" width="7.21875" customWidth="1"/>
    <col min="6" max="6" width="8.6640625" customWidth="1"/>
    <col min="7" max="7" width="10.33203125" customWidth="1"/>
    <col min="8" max="8" width="6" customWidth="1"/>
    <col min="9" max="10" width="10.5546875" customWidth="1"/>
  </cols>
  <sheetData>
    <row r="2" spans="1:16" ht="15" customHeight="1" x14ac:dyDescent="0.3">
      <c r="A2" s="4"/>
      <c r="B2" s="35" t="s">
        <v>41</v>
      </c>
      <c r="C2" s="35"/>
      <c r="D2" s="35"/>
      <c r="E2" s="35"/>
      <c r="F2" s="35"/>
      <c r="G2" s="35"/>
      <c r="H2" s="35"/>
      <c r="I2" s="35"/>
      <c r="J2" s="35"/>
    </row>
    <row r="3" spans="1:16" ht="40.200000000000003" customHeight="1" x14ac:dyDescent="0.3">
      <c r="A3" s="32" t="s">
        <v>28</v>
      </c>
      <c r="B3" s="33" t="s">
        <v>29</v>
      </c>
      <c r="C3" s="33" t="s">
        <v>30</v>
      </c>
      <c r="D3" s="34" t="s">
        <v>31</v>
      </c>
      <c r="E3" s="33" t="s">
        <v>38</v>
      </c>
      <c r="F3" s="33" t="s">
        <v>32</v>
      </c>
      <c r="G3" s="33" t="s">
        <v>33</v>
      </c>
      <c r="H3" s="33" t="s">
        <v>34</v>
      </c>
      <c r="I3" s="33" t="s">
        <v>40</v>
      </c>
      <c r="J3" s="33" t="s">
        <v>35</v>
      </c>
      <c r="K3" s="1"/>
      <c r="L3" s="1"/>
      <c r="M3" s="1"/>
      <c r="N3" s="2"/>
    </row>
    <row r="4" spans="1:16" ht="24.6" x14ac:dyDescent="0.3">
      <c r="A4" s="5" t="s">
        <v>19</v>
      </c>
      <c r="B4" s="6" t="s">
        <v>0</v>
      </c>
      <c r="C4" s="7" t="s">
        <v>1</v>
      </c>
      <c r="D4" s="8" t="s">
        <v>2</v>
      </c>
      <c r="E4" s="25">
        <v>31</v>
      </c>
      <c r="F4" s="30"/>
      <c r="G4" s="27">
        <f>E4*F4</f>
        <v>0</v>
      </c>
      <c r="H4" s="10">
        <v>0.23</v>
      </c>
      <c r="I4" s="29">
        <f>ROUND((F4+(F4*23%)),2)</f>
        <v>0</v>
      </c>
      <c r="J4" s="11">
        <f>E4*I4</f>
        <v>0</v>
      </c>
    </row>
    <row r="5" spans="1:16" ht="24.6" x14ac:dyDescent="0.3">
      <c r="A5" s="5" t="s">
        <v>20</v>
      </c>
      <c r="B5" s="13" t="s">
        <v>3</v>
      </c>
      <c r="C5" s="14" t="s">
        <v>4</v>
      </c>
      <c r="D5" s="15" t="s">
        <v>5</v>
      </c>
      <c r="E5" s="25">
        <v>27</v>
      </c>
      <c r="F5" s="30"/>
      <c r="G5" s="27">
        <f>E5*F5</f>
        <v>0</v>
      </c>
      <c r="H5" s="10">
        <v>0.23</v>
      </c>
      <c r="I5" s="29">
        <f>ROUND((F5+(F5*23%)),2)</f>
        <v>0</v>
      </c>
      <c r="J5" s="11">
        <f>E5*I5</f>
        <v>0</v>
      </c>
    </row>
    <row r="6" spans="1:16" x14ac:dyDescent="0.3">
      <c r="A6" s="5" t="s">
        <v>42</v>
      </c>
      <c r="B6" s="13" t="s">
        <v>7</v>
      </c>
      <c r="C6" s="14" t="s">
        <v>8</v>
      </c>
      <c r="D6" s="15" t="s">
        <v>6</v>
      </c>
      <c r="E6" s="25">
        <v>106</v>
      </c>
      <c r="F6" s="30"/>
      <c r="G6" s="27">
        <f t="shared" ref="G6:G13" si="0">E6*F6</f>
        <v>0</v>
      </c>
      <c r="H6" s="10">
        <v>0.23</v>
      </c>
      <c r="I6" s="29">
        <f t="shared" ref="I6:I13" si="1">ROUND((F6+(F6*23%)),2)</f>
        <v>0</v>
      </c>
      <c r="J6" s="11">
        <f t="shared" ref="J6:J13" si="2">E6*I6</f>
        <v>0</v>
      </c>
    </row>
    <row r="7" spans="1:16" x14ac:dyDescent="0.3">
      <c r="A7" s="5" t="s">
        <v>21</v>
      </c>
      <c r="B7" s="13" t="s">
        <v>9</v>
      </c>
      <c r="C7" s="14" t="s">
        <v>10</v>
      </c>
      <c r="D7" s="15" t="s">
        <v>6</v>
      </c>
      <c r="E7" s="25">
        <v>22</v>
      </c>
      <c r="F7" s="30"/>
      <c r="G7" s="27">
        <f t="shared" si="0"/>
        <v>0</v>
      </c>
      <c r="H7" s="10">
        <v>0.23</v>
      </c>
      <c r="I7" s="29">
        <f t="shared" si="1"/>
        <v>0</v>
      </c>
      <c r="J7" s="11">
        <f t="shared" si="2"/>
        <v>0</v>
      </c>
    </row>
    <row r="8" spans="1:16" x14ac:dyDescent="0.3">
      <c r="A8" s="5" t="s">
        <v>22</v>
      </c>
      <c r="B8" s="13" t="s">
        <v>11</v>
      </c>
      <c r="C8" s="14" t="s">
        <v>12</v>
      </c>
      <c r="D8" s="15" t="s">
        <v>6</v>
      </c>
      <c r="E8" s="25">
        <v>16</v>
      </c>
      <c r="F8" s="30"/>
      <c r="G8" s="27">
        <f t="shared" si="0"/>
        <v>0</v>
      </c>
      <c r="H8" s="10">
        <v>0.23</v>
      </c>
      <c r="I8" s="29">
        <f t="shared" si="1"/>
        <v>0</v>
      </c>
      <c r="J8" s="11">
        <f t="shared" si="2"/>
        <v>0</v>
      </c>
    </row>
    <row r="9" spans="1:16" ht="24.6" x14ac:dyDescent="0.3">
      <c r="A9" s="5" t="s">
        <v>23</v>
      </c>
      <c r="B9" s="13" t="s">
        <v>13</v>
      </c>
      <c r="C9" s="14" t="s">
        <v>14</v>
      </c>
      <c r="D9" s="15" t="s">
        <v>6</v>
      </c>
      <c r="E9" s="25">
        <v>6</v>
      </c>
      <c r="F9" s="30"/>
      <c r="G9" s="27">
        <f t="shared" si="0"/>
        <v>0</v>
      </c>
      <c r="H9" s="10">
        <v>0.23</v>
      </c>
      <c r="I9" s="29">
        <f t="shared" si="1"/>
        <v>0</v>
      </c>
      <c r="J9" s="11">
        <f t="shared" si="2"/>
        <v>0</v>
      </c>
    </row>
    <row r="10" spans="1:16" ht="24.6" x14ac:dyDescent="0.3">
      <c r="A10" s="5" t="s">
        <v>24</v>
      </c>
      <c r="B10" s="16" t="s">
        <v>15</v>
      </c>
      <c r="C10" s="17" t="s">
        <v>16</v>
      </c>
      <c r="D10" s="18" t="s">
        <v>6</v>
      </c>
      <c r="E10" s="25">
        <v>6</v>
      </c>
      <c r="F10" s="30"/>
      <c r="G10" s="27">
        <f t="shared" si="0"/>
        <v>0</v>
      </c>
      <c r="H10" s="10">
        <v>0.23</v>
      </c>
      <c r="I10" s="29">
        <f t="shared" si="1"/>
        <v>0</v>
      </c>
      <c r="J10" s="11">
        <f t="shared" si="2"/>
        <v>0</v>
      </c>
      <c r="P10" s="3"/>
    </row>
    <row r="11" spans="1:16" x14ac:dyDescent="0.3">
      <c r="A11" s="5" t="s">
        <v>25</v>
      </c>
      <c r="B11" s="19" t="s">
        <v>17</v>
      </c>
      <c r="C11" s="17" t="s">
        <v>16</v>
      </c>
      <c r="D11" s="18" t="s">
        <v>6</v>
      </c>
      <c r="E11" s="25">
        <v>90</v>
      </c>
      <c r="F11" s="30"/>
      <c r="G11" s="27">
        <f t="shared" si="0"/>
        <v>0</v>
      </c>
      <c r="H11" s="10">
        <v>0.23</v>
      </c>
      <c r="I11" s="29">
        <f t="shared" si="1"/>
        <v>0</v>
      </c>
      <c r="J11" s="11">
        <f t="shared" si="2"/>
        <v>0</v>
      </c>
    </row>
    <row r="12" spans="1:16" ht="24.6" x14ac:dyDescent="0.3">
      <c r="A12" s="5" t="s">
        <v>26</v>
      </c>
      <c r="B12" s="20" t="s">
        <v>39</v>
      </c>
      <c r="C12" s="21" t="s">
        <v>18</v>
      </c>
      <c r="D12" s="18" t="s">
        <v>6</v>
      </c>
      <c r="E12" s="25">
        <v>54</v>
      </c>
      <c r="F12" s="31"/>
      <c r="G12" s="27">
        <f t="shared" si="0"/>
        <v>0</v>
      </c>
      <c r="H12" s="10">
        <v>0.23</v>
      </c>
      <c r="I12" s="29">
        <f t="shared" si="1"/>
        <v>0</v>
      </c>
      <c r="J12" s="11">
        <f t="shared" si="2"/>
        <v>0</v>
      </c>
    </row>
    <row r="13" spans="1:16" x14ac:dyDescent="0.3">
      <c r="A13" s="5" t="s">
        <v>27</v>
      </c>
      <c r="B13" s="22" t="s">
        <v>36</v>
      </c>
      <c r="C13" s="22">
        <v>150</v>
      </c>
      <c r="D13" s="24" t="s">
        <v>6</v>
      </c>
      <c r="E13" s="25">
        <v>30</v>
      </c>
      <c r="F13" s="26"/>
      <c r="G13" s="27">
        <f t="shared" si="0"/>
        <v>0</v>
      </c>
      <c r="H13" s="10">
        <v>0.23</v>
      </c>
      <c r="I13" s="29">
        <f t="shared" si="1"/>
        <v>0</v>
      </c>
      <c r="J13" s="11">
        <f t="shared" si="2"/>
        <v>0</v>
      </c>
    </row>
    <row r="14" spans="1:16" x14ac:dyDescent="0.3">
      <c r="A14" s="12"/>
      <c r="B14" s="22" t="s">
        <v>37</v>
      </c>
      <c r="C14" s="22"/>
      <c r="D14" s="24"/>
      <c r="E14" s="25"/>
      <c r="F14" s="9"/>
      <c r="G14" s="28">
        <f>SUM(G4:G13)</f>
        <v>0</v>
      </c>
      <c r="H14" s="10"/>
      <c r="I14" s="29"/>
      <c r="J14" s="23">
        <f>G14*1.23</f>
        <v>0</v>
      </c>
    </row>
  </sheetData>
  <mergeCells count="1">
    <mergeCell ref="B2:J2"/>
  </mergeCells>
  <phoneticPr fontId="5" type="noConversion"/>
  <pageMargins left="0.25" right="0.25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2025-11-20T07:40:05Z</dcterms:modified>
</cp:coreProperties>
</file>